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Cash Flow" sheetId="2" r:id="rId6"/>
  </sheets>
  <definedNames/>
  <calcPr/>
</workbook>
</file>

<file path=xl/sharedStrings.xml><?xml version="1.0" encoding="utf-8"?>
<sst xmlns="http://schemas.openxmlformats.org/spreadsheetml/2006/main" count="211" uniqueCount="37">
  <si>
    <t>12-Month Cash Flow Statement</t>
  </si>
  <si>
    <t/>
  </si>
  <si>
    <t>Forecast year</t>
  </si>
  <si>
    <t>Category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</si>
  <si>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</si>
  <si>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</si>
  <si>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</si>
  <si>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</si>
  <si>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</si>
  <si>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</si>
  <si>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</si>
  <si>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</si>
  <si>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</si>
  <si>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</si>
  <si>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</si>
  <si>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</si>
  <si>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Starting cash balance</t>
  </si>
  <si>
    <t>CASH INFLOWS</t>
  </si>
  <si>
    <t>Customer receipts</t>
  </si>
  <si>
    <t>Other cash income</t>
  </si>
  <si>
    <t>Total cash inflows</t>
  </si>
  <si>
    <t>CASH OUTFLOWS</t>
  </si>
  <si>
    <t>Suppliers and inventory</t>
  </si>
  <si>
    <t>Payroll</t>
  </si>
  <si>
    <t>Rent or lease</t>
  </si>
  <si>
    <t>Utilities</t>
  </si>
  <si>
    <t>Tax, debt, and other</t>
  </si>
  <si>
    <t>Total cash outflows</t>
  </si>
  <si>
    <t>Net cash flow</t>
  </si>
  <si>
    <t>Closing cash balance</t>
  </si>
  <si>
    <t>YEAR SUMMARY</t>
  </si>
  <si>
    <t>Annual cash inflows</t>
  </si>
  <si>
    <t>Annual cash outflows</t>
  </si>
  <si>
    <t>Annual net cash flow</t>
  </si>
  <si>
    <t>Year-end closing balance</t>
  </si>
  <si>
    <t>Lowest month-end balance</t>
  </si>
  <si>
    <t>Months below zero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</si>
</sst>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3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>
      <c r="A2" s="1" t="s">
        <v>2</v>
      </c>
      <c r="B2" s="2">
        <v>2027.0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</row>
    <row r="4">
      <c r="A4" s="1" t="s">
        <v>16</v>
      </c>
      <c r="B4" s="2">
        <v>10000.0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</row>
    <row r="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</row>
    <row r="6">
      <c r="A6" s="1" t="s">
        <v>17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</row>
    <row r="7">
      <c r="A7" s="1" t="s">
        <v>18</v>
      </c>
      <c r="B7" s="2">
        <v>12000.0</v>
      </c>
      <c r="C7" s="2">
        <v>12500.0</v>
      </c>
      <c r="D7" s="2">
        <v>13000.0</v>
      </c>
      <c r="E7" s="2">
        <v>13500.0</v>
      </c>
      <c r="F7" s="2">
        <v>14000.0</v>
      </c>
      <c r="G7" s="2">
        <v>14500.0</v>
      </c>
      <c r="H7" s="2">
        <v>15000.0</v>
      </c>
      <c r="I7" s="2">
        <v>15200.0</v>
      </c>
      <c r="J7" s="2">
        <v>15500.0</v>
      </c>
      <c r="K7" s="2">
        <v>16000.0</v>
      </c>
      <c r="L7" s="2">
        <v>16500.0</v>
      </c>
      <c r="M7" s="2">
        <v>17500.0</v>
      </c>
    </row>
    <row r="8">
      <c r="A8" s="1" t="s">
        <v>19</v>
      </c>
      <c r="B8" s="2">
        <v>500.0</v>
      </c>
      <c r="C8" s="2">
        <v>600.0</v>
      </c>
      <c r="D8" s="2">
        <v>400.0</v>
      </c>
      <c r="E8" s="2">
        <v>700.0</v>
      </c>
      <c r="F8" s="2">
        <v>500.0</v>
      </c>
      <c r="G8" s="2">
        <v>800.0</v>
      </c>
      <c r="H8" s="2">
        <v>600.0</v>
      </c>
      <c r="I8" s="2">
        <v>700.0</v>
      </c>
      <c r="J8" s="2">
        <v>500.0</v>
      </c>
      <c r="K8" s="2">
        <v>900.0</v>
      </c>
      <c r="L8" s="2">
        <v>600.0</v>
      </c>
      <c r="M8" s="2">
        <v>1200.0</v>
      </c>
    </row>
    <row r="9">
      <c r="A9" s="1" t="s">
        <v>20</v>
      </c>
      <c r="B9" s="1">
        <f t="shared" ref="B9:M9" si="1">SUM(B7:B8)</f>
        <v>12500</v>
      </c>
      <c r="C9" s="1">
        <f t="shared" si="1"/>
        <v>13100</v>
      </c>
      <c r="D9" s="1">
        <f t="shared" si="1"/>
        <v>13400</v>
      </c>
      <c r="E9" s="1">
        <f t="shared" si="1"/>
        <v>14200</v>
      </c>
      <c r="F9" s="1">
        <f t="shared" si="1"/>
        <v>14500</v>
      </c>
      <c r="G9" s="1">
        <f t="shared" si="1"/>
        <v>15300</v>
      </c>
      <c r="H9" s="1">
        <f t="shared" si="1"/>
        <v>15600</v>
      </c>
      <c r="I9" s="1">
        <f t="shared" si="1"/>
        <v>15900</v>
      </c>
      <c r="J9" s="1">
        <f t="shared" si="1"/>
        <v>16000</v>
      </c>
      <c r="K9" s="1">
        <f t="shared" si="1"/>
        <v>16900</v>
      </c>
      <c r="L9" s="1">
        <f t="shared" si="1"/>
        <v>17100</v>
      </c>
      <c r="M9" s="1">
        <f t="shared" si="1"/>
        <v>18700</v>
      </c>
    </row>
    <row r="10">
      <c r="A10" s="1" t="s">
        <v>1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</row>
    <row r="11">
      <c r="A11" s="1" t="s">
        <v>21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</row>
    <row r="12">
      <c r="A12" s="1" t="s">
        <v>22</v>
      </c>
      <c r="B12" s="2">
        <v>4500.0</v>
      </c>
      <c r="C12" s="2">
        <v>4700.0</v>
      </c>
      <c r="D12" s="2">
        <v>4800.0</v>
      </c>
      <c r="E12" s="2">
        <v>5000.0</v>
      </c>
      <c r="F12" s="2">
        <v>5200.0</v>
      </c>
      <c r="G12" s="2">
        <v>5300.0</v>
      </c>
      <c r="H12" s="2">
        <v>5400.0</v>
      </c>
      <c r="I12" s="2">
        <v>5500.0</v>
      </c>
      <c r="J12" s="2">
        <v>5600.0</v>
      </c>
      <c r="K12" s="2">
        <v>5800.0</v>
      </c>
      <c r="L12" s="2">
        <v>6000.0</v>
      </c>
      <c r="M12" s="2">
        <v>6200.0</v>
      </c>
    </row>
    <row r="13">
      <c r="A13" s="1" t="s">
        <v>23</v>
      </c>
      <c r="B13" s="2">
        <v>3500.0</v>
      </c>
      <c r="C13" s="2">
        <v>3500.0</v>
      </c>
      <c r="D13" s="2">
        <v>3500.0</v>
      </c>
      <c r="E13" s="2">
        <v>3500.0</v>
      </c>
      <c r="F13" s="2">
        <v>3500.0</v>
      </c>
      <c r="G13" s="2">
        <v>3500.0</v>
      </c>
      <c r="H13" s="2">
        <v>3500.0</v>
      </c>
      <c r="I13" s="2">
        <v>3500.0</v>
      </c>
      <c r="J13" s="2">
        <v>3500.0</v>
      </c>
      <c r="K13" s="2">
        <v>3500.0</v>
      </c>
      <c r="L13" s="2">
        <v>3500.0</v>
      </c>
      <c r="M13" s="2">
        <v>3500.0</v>
      </c>
    </row>
    <row r="14">
      <c r="A14" s="1" t="s">
        <v>24</v>
      </c>
      <c r="B14" s="2">
        <v>1500.0</v>
      </c>
      <c r="C14" s="2">
        <v>1500.0</v>
      </c>
      <c r="D14" s="2">
        <v>1500.0</v>
      </c>
      <c r="E14" s="2">
        <v>1500.0</v>
      </c>
      <c r="F14" s="2">
        <v>1500.0</v>
      </c>
      <c r="G14" s="2">
        <v>1500.0</v>
      </c>
      <c r="H14" s="2">
        <v>1500.0</v>
      </c>
      <c r="I14" s="2">
        <v>1500.0</v>
      </c>
      <c r="J14" s="2">
        <v>1500.0</v>
      </c>
      <c r="K14" s="2">
        <v>1500.0</v>
      </c>
      <c r="L14" s="2">
        <v>1500.0</v>
      </c>
      <c r="M14" s="2">
        <v>1500.0</v>
      </c>
    </row>
    <row r="15">
      <c r="A15" s="1" t="s">
        <v>25</v>
      </c>
      <c r="B15" s="2">
        <v>400.0</v>
      </c>
      <c r="C15" s="2">
        <v>420.0</v>
      </c>
      <c r="D15" s="2">
        <v>380.0</v>
      </c>
      <c r="E15" s="2">
        <v>410.0</v>
      </c>
      <c r="F15" s="2">
        <v>430.0</v>
      </c>
      <c r="G15" s="2">
        <v>450.0</v>
      </c>
      <c r="H15" s="2">
        <v>470.0</v>
      </c>
      <c r="I15" s="2">
        <v>460.0</v>
      </c>
      <c r="J15" s="2">
        <v>440.0</v>
      </c>
      <c r="K15" s="2">
        <v>430.0</v>
      </c>
      <c r="L15" s="2">
        <v>420.0</v>
      </c>
      <c r="M15" s="2">
        <v>480.0</v>
      </c>
    </row>
    <row r="16">
      <c r="A16" s="1" t="s">
        <v>26</v>
      </c>
      <c r="B16" s="2">
        <v>900.0</v>
      </c>
      <c r="C16" s="2">
        <v>800.0</v>
      </c>
      <c r="D16" s="2">
        <v>1200.0</v>
      </c>
      <c r="E16" s="2">
        <v>900.0</v>
      </c>
      <c r="F16" s="2">
        <v>1000.0</v>
      </c>
      <c r="G16" s="2">
        <v>850.0</v>
      </c>
      <c r="H16" s="2">
        <v>1100.0</v>
      </c>
      <c r="I16" s="2">
        <v>950.0</v>
      </c>
      <c r="J16" s="2">
        <v>900.0</v>
      </c>
      <c r="K16" s="2">
        <v>1300.0</v>
      </c>
      <c r="L16" s="2">
        <v>1000.0</v>
      </c>
      <c r="M16" s="2">
        <v>1600.0</v>
      </c>
    </row>
    <row r="17">
      <c r="A17" s="1" t="s">
        <v>27</v>
      </c>
      <c r="B17" s="1">
        <f t="shared" ref="B17:M17" si="2">SUM(B12:B16)</f>
        <v>10800</v>
      </c>
      <c r="C17" s="1">
        <f t="shared" si="2"/>
        <v>10920</v>
      </c>
      <c r="D17" s="1">
        <f t="shared" si="2"/>
        <v>11380</v>
      </c>
      <c r="E17" s="1">
        <f t="shared" si="2"/>
        <v>11310</v>
      </c>
      <c r="F17" s="1">
        <f t="shared" si="2"/>
        <v>11630</v>
      </c>
      <c r="G17" s="1">
        <f t="shared" si="2"/>
        <v>11600</v>
      </c>
      <c r="H17" s="1">
        <f t="shared" si="2"/>
        <v>11970</v>
      </c>
      <c r="I17" s="1">
        <f t="shared" si="2"/>
        <v>11910</v>
      </c>
      <c r="J17" s="1">
        <f t="shared" si="2"/>
        <v>11940</v>
      </c>
      <c r="K17" s="1">
        <f t="shared" si="2"/>
        <v>12530</v>
      </c>
      <c r="L17" s="1">
        <f t="shared" si="2"/>
        <v>12420</v>
      </c>
      <c r="M17" s="1">
        <f t="shared" si="2"/>
        <v>13280</v>
      </c>
    </row>
    <row r="18">
      <c r="A18" s="1" t="s">
        <v>28</v>
      </c>
      <c r="B18" s="1">
        <f t="shared" ref="B18:M18" si="3">B9-B17</f>
        <v>1700</v>
      </c>
      <c r="C18" s="1">
        <f t="shared" si="3"/>
        <v>2180</v>
      </c>
      <c r="D18" s="1">
        <f t="shared" si="3"/>
        <v>2020</v>
      </c>
      <c r="E18" s="1">
        <f t="shared" si="3"/>
        <v>2890</v>
      </c>
      <c r="F18" s="1">
        <f t="shared" si="3"/>
        <v>2870</v>
      </c>
      <c r="G18" s="1">
        <f t="shared" si="3"/>
        <v>3700</v>
      </c>
      <c r="H18" s="1">
        <f t="shared" si="3"/>
        <v>3630</v>
      </c>
      <c r="I18" s="1">
        <f t="shared" si="3"/>
        <v>3990</v>
      </c>
      <c r="J18" s="1">
        <f t="shared" si="3"/>
        <v>4060</v>
      </c>
      <c r="K18" s="1">
        <f t="shared" si="3"/>
        <v>4370</v>
      </c>
      <c r="L18" s="1">
        <f t="shared" si="3"/>
        <v>4680</v>
      </c>
      <c r="M18" s="1">
        <f t="shared" si="3"/>
        <v>5420</v>
      </c>
    </row>
    <row r="19">
      <c r="A19" s="1" t="s">
        <v>29</v>
      </c>
      <c r="B19" s="1">
        <f t="shared" ref="B19:M19" si="4">$B$4+SUM($B$18:B18)</f>
        <v>11700</v>
      </c>
      <c r="C19" s="1">
        <f t="shared" si="4"/>
        <v>13880</v>
      </c>
      <c r="D19" s="1">
        <f t="shared" si="4"/>
        <v>15900</v>
      </c>
      <c r="E19" s="1">
        <f t="shared" si="4"/>
        <v>18790</v>
      </c>
      <c r="F19" s="1">
        <f t="shared" si="4"/>
        <v>21660</v>
      </c>
      <c r="G19" s="1">
        <f t="shared" si="4"/>
        <v>25360</v>
      </c>
      <c r="H19" s="1">
        <f t="shared" si="4"/>
        <v>28990</v>
      </c>
      <c r="I19" s="1">
        <f t="shared" si="4"/>
        <v>32980</v>
      </c>
      <c r="J19" s="1">
        <f t="shared" si="4"/>
        <v>37040</v>
      </c>
      <c r="K19" s="1">
        <f t="shared" si="4"/>
        <v>41410</v>
      </c>
      <c r="L19" s="1">
        <f t="shared" si="4"/>
        <v>46090</v>
      </c>
      <c r="M19" s="1">
        <f t="shared" si="4"/>
        <v>51510</v>
      </c>
    </row>
    <row r="20">
      <c r="A20" s="1" t="s">
        <v>1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</row>
    <row r="21">
      <c r="A21" s="1" t="s">
        <v>30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</row>
    <row r="22">
      <c r="A22" s="1" t="s">
        <v>31</v>
      </c>
      <c r="B22" s="1">
        <f>SUM(B9:M9)</f>
        <v>183200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</row>
    <row r="23">
      <c r="A23" s="1" t="s">
        <v>32</v>
      </c>
      <c r="B23" s="1">
        <f t="shared" ref="B23:B24" si="5">SUM(B17:M17)</f>
        <v>141690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s="1" t="s">
        <v>1</v>
      </c>
    </row>
    <row r="24">
      <c r="A24" s="1" t="s">
        <v>33</v>
      </c>
      <c r="B24" s="1">
        <f t="shared" si="5"/>
        <v>41510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</row>
    <row r="25">
      <c r="A25" s="1" t="s">
        <v>34</v>
      </c>
      <c r="B25" s="1">
        <f>M19</f>
        <v>51510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1</v>
      </c>
    </row>
    <row r="26">
      <c r="A26" s="1" t="s">
        <v>35</v>
      </c>
      <c r="B26" s="1">
        <f>MIN(B19:M19)</f>
        <v>11700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  <c r="H26" s="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</row>
    <row r="27">
      <c r="A27" s="1" t="s">
        <v>36</v>
      </c>
      <c r="B27" s="1">
        <f>COUNTIF(B19:M19,"&lt;0")</f>
        <v>0</v>
      </c>
      <c r="C27" s="1" t="s">
        <v>1</v>
      </c>
      <c r="D27" s="1" t="s">
        <v>1</v>
      </c>
      <c r="E27" s="1" t="s">
        <v>1</v>
      </c>
      <c r="F27" s="1" t="s">
        <v>1</v>
      </c>
      <c r="G27" s="1" t="s">
        <v>1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</row>
  </sheetData>
  <drawing r:id="rId1"/>
</worksheet>
</file>