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3-Year Projection" sheetId="2" r:id="rId6"/>
  </sheets>
  <definedNames/>
  <calcPr/>
</workbook>
</file>

<file path=xl/sharedStrings.xml><?xml version="1.0" encoding="utf-8"?>
<sst xmlns="http://schemas.openxmlformats.org/spreadsheetml/2006/main" count="53" uniqueCount="26">
  <si>
    <t>3-Year Cash Flow Projection</t>
  </si>
  <si>
    <t>Year 1</t>
  </si>
  <si>
    <t>Year 2</t>
  </si>
  <si>
    <t>Year 3</t>
  </si>
  <si>
    <t>Inputs (edit column B only)</t>
  </si>
  <si>
    <t/>
  </si>
  <si>
    <t>Starting monthly sales</t>
  </si>
  <si>
    <t>Annual sales growth</t>
  </si>
  <si>
    <t>Gross margin</t>
  </si>
  <si>
    <t>Year 1 operating expenses</t>
  </si>
  <si>
    <t>Annual expense growth</t>
  </si>
  <si>
    <t>Annual capital spending</t>
  </si>
  <si>
    <t>Annual loan proceeds</t>
  </si>
  <si>
    <t>Annual debt repayment</t>
  </si>
  <si>
    <t>Opening cash balance</t>
  </si>
  <si>
    <t>Projection</t>
  </si>
  <si>
    <t>Sales inflow</t>
  </si>
  <si>
    <t>Cost of sales</t>
  </si>
  <si>
    <t>Operating expenses</t>
  </si>
  <si>
    <t>Operating cash flow</t>
  </si>
  <si>
    <t>Capital spending</t>
  </si>
  <si>
    <t>Loan proceeds</t>
  </si>
  <si>
    <t>Debt repayment</t>
  </si>
  <si>
    <t>Net cash flow</t>
  </si>
  <si>
    <t>Opening cash</t>
  </si>
  <si>
    <t>Closing cash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</si>
</sst>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5</v>
      </c>
      <c r="D2" s="2" t="s">
        <v>5</v>
      </c>
    </row>
    <row r="3">
      <c r="A3" s="2" t="s">
        <v>6</v>
      </c>
      <c r="B3" s="3">
        <v>10000.0</v>
      </c>
      <c r="C3" s="2" t="s">
        <v>5</v>
      </c>
      <c r="D3" s="2" t="s">
        <v>5</v>
      </c>
    </row>
    <row r="4">
      <c r="A4" s="2" t="s">
        <v>7</v>
      </c>
      <c r="B4" s="3">
        <v>0.1</v>
      </c>
      <c r="C4" s="2" t="s">
        <v>5</v>
      </c>
      <c r="D4" s="2" t="s">
        <v>5</v>
      </c>
    </row>
    <row r="5">
      <c r="A5" s="2" t="s">
        <v>8</v>
      </c>
      <c r="B5" s="3">
        <v>0.6</v>
      </c>
      <c r="C5" s="2" t="s">
        <v>5</v>
      </c>
      <c r="D5" s="2" t="s">
        <v>5</v>
      </c>
    </row>
    <row r="6">
      <c r="A6" s="2" t="s">
        <v>9</v>
      </c>
      <c r="B6" s="3">
        <v>48000.0</v>
      </c>
      <c r="C6" s="2" t="s">
        <v>5</v>
      </c>
      <c r="D6" s="2" t="s">
        <v>5</v>
      </c>
    </row>
    <row r="7">
      <c r="A7" s="2" t="s">
        <v>10</v>
      </c>
      <c r="B7" s="3">
        <v>0.05</v>
      </c>
      <c r="C7" s="2" t="s">
        <v>5</v>
      </c>
      <c r="D7" s="2" t="s">
        <v>5</v>
      </c>
    </row>
    <row r="8">
      <c r="A8" s="2" t="s">
        <v>11</v>
      </c>
      <c r="B8" s="3">
        <v>12000.0</v>
      </c>
      <c r="C8" s="2" t="s">
        <v>5</v>
      </c>
      <c r="D8" s="2" t="s">
        <v>5</v>
      </c>
    </row>
    <row r="9">
      <c r="A9" s="2" t="s">
        <v>12</v>
      </c>
      <c r="B9" s="3">
        <v>0.0</v>
      </c>
      <c r="C9" s="2" t="s">
        <v>5</v>
      </c>
      <c r="D9" s="2" t="s">
        <v>5</v>
      </c>
    </row>
    <row r="10">
      <c r="A10" s="2" t="s">
        <v>13</v>
      </c>
      <c r="B10" s="3">
        <v>6000.0</v>
      </c>
      <c r="C10" s="2" t="s">
        <v>5</v>
      </c>
      <c r="D10" s="2" t="s">
        <v>5</v>
      </c>
    </row>
    <row r="11">
      <c r="A11" s="2" t="s">
        <v>14</v>
      </c>
      <c r="B11" s="3">
        <v>25000.0</v>
      </c>
      <c r="C11" s="2" t="s">
        <v>5</v>
      </c>
      <c r="D11" s="2" t="s">
        <v>5</v>
      </c>
    </row>
    <row r="12">
      <c r="A12" s="2" t="s">
        <v>5</v>
      </c>
      <c r="B12" s="2" t="s">
        <v>5</v>
      </c>
      <c r="C12" s="2" t="s">
        <v>5</v>
      </c>
      <c r="D12" s="2" t="s">
        <v>5</v>
      </c>
    </row>
    <row r="13">
      <c r="A13" s="2" t="s">
        <v>15</v>
      </c>
      <c r="B13" s="2" t="s">
        <v>1</v>
      </c>
      <c r="C13" s="2" t="s">
        <v>2</v>
      </c>
      <c r="D13" s="2" t="s">
        <v>3</v>
      </c>
    </row>
    <row r="14">
      <c r="A14" s="2" t="s">
        <v>16</v>
      </c>
      <c r="B14" s="2">
        <f>B3*12</f>
        <v>120000</v>
      </c>
      <c r="C14" s="2">
        <f t="shared" ref="C14:D14" si="1">B14*(1+$B$4)</f>
        <v>132000</v>
      </c>
      <c r="D14" s="2">
        <f t="shared" si="1"/>
        <v>145200</v>
      </c>
    </row>
    <row r="15">
      <c r="A15" s="2" t="s">
        <v>17</v>
      </c>
      <c r="B15" s="2">
        <f t="shared" ref="B15:D15" si="2">B14*(1-$B$5)</f>
        <v>48000</v>
      </c>
      <c r="C15" s="2">
        <f t="shared" si="2"/>
        <v>52800</v>
      </c>
      <c r="D15" s="2">
        <f t="shared" si="2"/>
        <v>58080</v>
      </c>
    </row>
    <row r="16">
      <c r="A16" s="2" t="s">
        <v>18</v>
      </c>
      <c r="B16" s="2">
        <f>$B$6</f>
        <v>48000</v>
      </c>
      <c r="C16" s="2">
        <f t="shared" ref="C16:D16" si="3">B16*(1+$B$7)</f>
        <v>50400</v>
      </c>
      <c r="D16" s="2">
        <f t="shared" si="3"/>
        <v>52920</v>
      </c>
    </row>
    <row r="17">
      <c r="A17" s="2" t="s">
        <v>19</v>
      </c>
      <c r="B17" s="2">
        <f t="shared" ref="B17:D17" si="4">B14-B15-B16</f>
        <v>24000</v>
      </c>
      <c r="C17" s="2">
        <f t="shared" si="4"/>
        <v>28800</v>
      </c>
      <c r="D17" s="2">
        <f t="shared" si="4"/>
        <v>34200</v>
      </c>
    </row>
    <row r="18">
      <c r="A18" s="2" t="s">
        <v>20</v>
      </c>
      <c r="B18" s="2">
        <f t="shared" ref="B18:D18" si="5">$B$8</f>
        <v>12000</v>
      </c>
      <c r="C18" s="2">
        <f t="shared" si="5"/>
        <v>12000</v>
      </c>
      <c r="D18" s="2">
        <f t="shared" si="5"/>
        <v>12000</v>
      </c>
    </row>
    <row r="19">
      <c r="A19" s="2" t="s">
        <v>21</v>
      </c>
      <c r="B19" s="2">
        <f t="shared" ref="B19:D19" si="6">$B$9</f>
        <v>0</v>
      </c>
      <c r="C19" s="2">
        <f t="shared" si="6"/>
        <v>0</v>
      </c>
      <c r="D19" s="2">
        <f t="shared" si="6"/>
        <v>0</v>
      </c>
    </row>
    <row r="20">
      <c r="A20" s="2" t="s">
        <v>22</v>
      </c>
      <c r="B20" s="2">
        <f t="shared" ref="B20:D20" si="7">$B$10</f>
        <v>6000</v>
      </c>
      <c r="C20" s="2">
        <f t="shared" si="7"/>
        <v>6000</v>
      </c>
      <c r="D20" s="2">
        <f t="shared" si="7"/>
        <v>6000</v>
      </c>
    </row>
    <row r="21">
      <c r="A21" s="2" t="s">
        <v>23</v>
      </c>
      <c r="B21" s="2">
        <f t="shared" ref="B21:D21" si="8">B17-B18+B19-B20</f>
        <v>6000</v>
      </c>
      <c r="C21" s="2">
        <f t="shared" si="8"/>
        <v>10800</v>
      </c>
      <c r="D21" s="2">
        <f t="shared" si="8"/>
        <v>16200</v>
      </c>
    </row>
    <row r="22">
      <c r="A22" s="2" t="s">
        <v>24</v>
      </c>
      <c r="B22" s="2">
        <f>$B$11</f>
        <v>25000</v>
      </c>
      <c r="C22" s="2">
        <f t="shared" ref="C22:D22" si="9">B23</f>
        <v>31000</v>
      </c>
      <c r="D22" s="2">
        <f t="shared" si="9"/>
        <v>41800</v>
      </c>
    </row>
    <row r="23">
      <c r="A23" s="2" t="s">
        <v>25</v>
      </c>
      <c r="B23" s="2">
        <f t="shared" ref="B23:D23" si="10">B22+B21</f>
        <v>31000</v>
      </c>
      <c r="C23" s="2">
        <f t="shared" si="10"/>
        <v>41800</v>
      </c>
      <c r="D23" s="2">
        <f t="shared" si="10"/>
        <v>58000</v>
      </c>
    </row>
  </sheetData>
  <drawing r:id="rId1"/>
</worksheet>
</file>