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Build Brief" sheetId="2" r:id="rId6"/>
    <sheet state="visible" name="ROI Estimate" sheetId="3" r:id="rId7"/>
    <sheet state="visible" name="Quality Check" sheetId="4" r:id="rId8"/>
  </sheets>
  <definedNames/>
  <calcPr/>
</workbook>
</file>

<file path=xl/sharedStrings.xml><?xml version="1.0" encoding="utf-8"?>
<sst xmlns="http://schemas.openxmlformats.org/spreadsheetml/2006/main" count="68" uniqueCount="64">
  <si>
    <t>Generated Workbook Quality Check</t>
  </si>
  <si>
    <t>AI Spreadsheet Generator ROI Estimate</t>
  </si>
  <si>
    <t>AI Spreadsheet Generator Brief</t>
  </si>
  <si>
    <t>Weight</t>
  </si>
  <si>
    <t>Score 0-5</t>
  </si>
  <si>
    <t>Weighted points</t>
  </si>
  <si>
    <t>Criterion</t>
  </si>
  <si>
    <t>Value</t>
  </si>
  <si>
    <t>Assumption</t>
  </si>
  <si>
    <t>Input</t>
  </si>
  <si>
    <t>Reviewer input</t>
  </si>
  <si>
    <t>Calculated points</t>
  </si>
  <si>
    <t>Monthly spreadsheet builds</t>
  </si>
  <si>
    <t>Calculation accuracy</t>
  </si>
  <si>
    <t>Specification</t>
  </si>
  <si>
    <t>Manual build hours each</t>
  </si>
  <si>
    <t>Field</t>
  </si>
  <si>
    <t>AI draft hours each</t>
  </si>
  <si>
    <t>Audience</t>
  </si>
  <si>
    <t>Operations managers maintaining recurring trackers</t>
  </si>
  <si>
    <t>Decision supported</t>
  </si>
  <si>
    <t>Human review hours each</t>
  </si>
  <si>
    <t>Whether to approve an AI-generated workbook for team use</t>
  </si>
  <si>
    <t>Primary workflow</t>
  </si>
  <si>
    <t>Create, review, and refresh a monthly operations tracker</t>
  </si>
  <si>
    <t>Loaded hourly cost</t>
  </si>
  <si>
    <t>Required inputs</t>
  </si>
  <si>
    <t>Owner, reporting period, target, actual result, and status</t>
  </si>
  <si>
    <t>AI tool monthly cost</t>
  </si>
  <si>
    <t>Required outputs</t>
  </si>
  <si>
    <t>Variance, completion rate, summary totals, and exception flags</t>
  </si>
  <si>
    <t>Formula policy</t>
  </si>
  <si>
    <t>Target users per month</t>
  </si>
  <si>
    <t>Use portable native formulas and avoid external imports</t>
  </si>
  <si>
    <t>Privacy rule</t>
  </si>
  <si>
    <t>Use synthetic examples and exclude personal or confidential records</t>
  </si>
  <si>
    <t>Calculated result</t>
  </si>
  <si>
    <t>Validation rule</t>
  </si>
  <si>
    <t>Test baseline, changed-input, and zero-volume scenarios</t>
  </si>
  <si>
    <t>Delivery format</t>
  </si>
  <si>
    <t>Three or fewer clearly named native spreadsheet sheets</t>
  </si>
  <si>
    <t>Manual monthly hours</t>
  </si>
  <si>
    <t>Prompt seed</t>
  </si>
  <si>
    <t>Create a compact operations tracker using this brief, documented inputs, portable formulas, and deterministic tests</t>
  </si>
  <si>
    <t>Formula portability</t>
  </si>
  <si>
    <t>Instruction clarity</t>
  </si>
  <si>
    <t>Test coverage</t>
  </si>
  <si>
    <t>Privacy safety</t>
  </si>
  <si>
    <t>Summary</t>
  </si>
  <si>
    <t>Threshold</t>
  </si>
  <si>
    <t>Interpretation</t>
  </si>
  <si>
    <t>AI workflow monthly hours</t>
  </si>
  <si>
    <t>Total weight</t>
  </si>
  <si>
    <t>Must equal 100</t>
  </si>
  <si>
    <t>Weighted quality score</t>
  </si>
  <si>
    <t>Monthly hours saved</t>
  </si>
  <si>
    <t>At least 80 required</t>
  </si>
  <si>
    <t>Readiness</t>
  </si>
  <si>
    <t>Gross monthly labor savings</t>
  </si>
  <si>
    <t>Ready</t>
  </si>
  <si>
    <t>All five scores must be from 0 to 5</t>
  </si>
  <si>
    <t>Net monthly savings</t>
  </si>
  <si>
    <t>Annual net savings</t>
  </si>
  <si>
    <t>Payback period in months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</si>
</sst>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2.63"/>
  </cols>
  <sheetData>
    <row r="1">
      <c r="A1" s="1" t="s">
        <v>2</v>
      </c>
      <c r="B1" s="1" t="s">
        <v>14</v>
      </c>
    </row>
    <row r="2">
      <c r="A2" s="2" t="s">
        <v>16</v>
      </c>
      <c r="B2" s="2" t="s">
        <v>7</v>
      </c>
    </row>
    <row r="3">
      <c r="A3" s="2" t="s">
        <v>18</v>
      </c>
      <c r="B3" s="2" t="s">
        <v>19</v>
      </c>
    </row>
    <row r="4">
      <c r="A4" s="2" t="s">
        <v>20</v>
      </c>
      <c r="B4" s="2" t="s">
        <v>22</v>
      </c>
    </row>
    <row r="5">
      <c r="A5" s="2" t="s">
        <v>23</v>
      </c>
      <c r="B5" s="2" t="s">
        <v>24</v>
      </c>
    </row>
    <row r="6">
      <c r="A6" s="2" t="s">
        <v>26</v>
      </c>
      <c r="B6" s="2" t="s">
        <v>27</v>
      </c>
    </row>
    <row r="7">
      <c r="A7" s="2" t="s">
        <v>29</v>
      </c>
      <c r="B7" s="2" t="s">
        <v>30</v>
      </c>
    </row>
    <row r="8">
      <c r="A8" s="2" t="s">
        <v>31</v>
      </c>
      <c r="B8" s="2" t="s">
        <v>33</v>
      </c>
    </row>
    <row r="9">
      <c r="A9" s="2" t="s">
        <v>34</v>
      </c>
      <c r="B9" s="2" t="s">
        <v>35</v>
      </c>
    </row>
    <row r="10">
      <c r="A10" s="2" t="s">
        <v>37</v>
      </c>
      <c r="B10" s="2" t="s">
        <v>38</v>
      </c>
    </row>
    <row r="11">
      <c r="A11" s="2" t="s">
        <v>39</v>
      </c>
      <c r="B11" s="2" t="s">
        <v>40</v>
      </c>
    </row>
    <row r="12">
      <c r="A12" s="2" t="s">
        <v>42</v>
      </c>
      <c r="B12" s="2" t="s">
        <v>43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2.63"/>
  </cols>
  <sheetData>
    <row r="1">
      <c r="A1" s="1" t="s">
        <v>1</v>
      </c>
      <c r="B1" s="1" t="s">
        <v>7</v>
      </c>
    </row>
    <row r="2">
      <c r="A2" s="2" t="s">
        <v>8</v>
      </c>
      <c r="B2" s="2" t="s">
        <v>9</v>
      </c>
    </row>
    <row r="3">
      <c r="A3" s="2" t="s">
        <v>12</v>
      </c>
      <c r="B3" s="3">
        <v>8.0</v>
      </c>
    </row>
    <row r="4">
      <c r="A4" s="2" t="s">
        <v>15</v>
      </c>
      <c r="B4" s="3">
        <v>3.5</v>
      </c>
    </row>
    <row r="5">
      <c r="A5" s="2" t="s">
        <v>17</v>
      </c>
      <c r="B5" s="3">
        <v>1.25</v>
      </c>
    </row>
    <row r="6">
      <c r="A6" s="2" t="s">
        <v>21</v>
      </c>
      <c r="B6" s="3">
        <v>0.5</v>
      </c>
    </row>
    <row r="7">
      <c r="A7" s="2" t="s">
        <v>25</v>
      </c>
      <c r="B7" s="3">
        <v>45.0</v>
      </c>
    </row>
    <row r="8">
      <c r="A8" s="2" t="s">
        <v>28</v>
      </c>
      <c r="B8" s="3">
        <v>30.0</v>
      </c>
    </row>
    <row r="9">
      <c r="A9" s="2" t="s">
        <v>32</v>
      </c>
      <c r="B9" s="3">
        <v>12.0</v>
      </c>
    </row>
    <row r="10">
      <c r="A10" s="2" t="s">
        <v>36</v>
      </c>
      <c r="B10" s="2" t="s">
        <v>7</v>
      </c>
    </row>
    <row r="11">
      <c r="A11" s="2" t="s">
        <v>41</v>
      </c>
      <c r="B11" s="2">
        <f>ROUND(B3*B4,2)</f>
        <v>28</v>
      </c>
    </row>
    <row r="12">
      <c r="A12" s="2" t="s">
        <v>51</v>
      </c>
      <c r="B12" s="2">
        <f>ROUND(B3*(B5+B6),2)</f>
        <v>14</v>
      </c>
    </row>
    <row r="13">
      <c r="A13" s="2" t="s">
        <v>55</v>
      </c>
      <c r="B13" s="2">
        <f>MAX(0,B11-B12)</f>
        <v>14</v>
      </c>
    </row>
    <row r="14">
      <c r="A14" s="2" t="s">
        <v>58</v>
      </c>
      <c r="B14" s="2">
        <f>ROUND(B13*B7,2)</f>
        <v>630</v>
      </c>
    </row>
    <row r="15">
      <c r="A15" s="2" t="s">
        <v>61</v>
      </c>
      <c r="B15" s="2">
        <f>ROUND(B14-B8,2)</f>
        <v>600</v>
      </c>
    </row>
    <row r="16">
      <c r="A16" s="2" t="s">
        <v>62</v>
      </c>
      <c r="B16" s="2">
        <f>ROUND(B15*12,2)</f>
        <v>7200</v>
      </c>
    </row>
    <row r="17">
      <c r="A17" s="2" t="s">
        <v>63</v>
      </c>
      <c r="B17" s="2">
        <f>IF(B14&lt;=0,0,ROUND(B8/B14,2))</f>
        <v>0.05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2.63"/>
  </cols>
  <sheetData>
    <row r="1">
      <c r="A1" s="1" t="s">
        <v>0</v>
      </c>
      <c r="B1" s="1" t="s">
        <v>3</v>
      </c>
      <c r="C1" s="1" t="s">
        <v>4</v>
      </c>
      <c r="D1" s="1" t="s">
        <v>5</v>
      </c>
    </row>
    <row r="2">
      <c r="A2" s="2" t="s">
        <v>6</v>
      </c>
      <c r="B2" s="2" t="s">
        <v>3</v>
      </c>
      <c r="C2" s="2" t="s">
        <v>10</v>
      </c>
      <c r="D2" s="2" t="s">
        <v>11</v>
      </c>
    </row>
    <row r="3">
      <c r="A3" s="2" t="s">
        <v>13</v>
      </c>
      <c r="B3" s="3">
        <v>30.0</v>
      </c>
      <c r="C3" s="3">
        <v>4.0</v>
      </c>
      <c r="D3" s="2">
        <f t="shared" ref="D3:D7" si="1">ROUND(B3*C3/5,2)</f>
        <v>24</v>
      </c>
    </row>
    <row r="4">
      <c r="A4" s="2" t="s">
        <v>44</v>
      </c>
      <c r="B4" s="3">
        <v>25.0</v>
      </c>
      <c r="C4" s="3">
        <v>5.0</v>
      </c>
      <c r="D4" s="2">
        <f t="shared" si="1"/>
        <v>25</v>
      </c>
    </row>
    <row r="5">
      <c r="A5" s="2" t="s">
        <v>45</v>
      </c>
      <c r="B5" s="3">
        <v>15.0</v>
      </c>
      <c r="C5" s="3">
        <v>4.0</v>
      </c>
      <c r="D5" s="2">
        <f t="shared" si="1"/>
        <v>12</v>
      </c>
    </row>
    <row r="6">
      <c r="A6" s="2" t="s">
        <v>46</v>
      </c>
      <c r="B6" s="3">
        <v>20.0</v>
      </c>
      <c r="C6" s="3">
        <v>5.0</v>
      </c>
      <c r="D6" s="2">
        <f t="shared" si="1"/>
        <v>20</v>
      </c>
    </row>
    <row r="7">
      <c r="A7" s="2" t="s">
        <v>47</v>
      </c>
      <c r="B7" s="3">
        <v>10.0</v>
      </c>
      <c r="C7" s="3">
        <v>5.0</v>
      </c>
      <c r="D7" s="2">
        <f t="shared" si="1"/>
        <v>10</v>
      </c>
    </row>
    <row r="8">
      <c r="A8" s="2" t="s">
        <v>48</v>
      </c>
      <c r="B8" s="2" t="s">
        <v>7</v>
      </c>
      <c r="C8" s="2" t="s">
        <v>49</v>
      </c>
      <c r="D8" s="2" t="s">
        <v>50</v>
      </c>
    </row>
    <row r="9">
      <c r="A9" s="2" t="s">
        <v>52</v>
      </c>
      <c r="B9" s="2">
        <f>SUM(B3:B7)</f>
        <v>100</v>
      </c>
      <c r="C9" s="3">
        <v>100.0</v>
      </c>
      <c r="D9" s="2" t="s">
        <v>53</v>
      </c>
    </row>
    <row r="10">
      <c r="A10" s="2" t="s">
        <v>54</v>
      </c>
      <c r="B10" s="2">
        <f>SUM(D3:D7)</f>
        <v>91</v>
      </c>
      <c r="C10" s="3">
        <v>80.0</v>
      </c>
      <c r="D10" s="2" t="s">
        <v>56</v>
      </c>
    </row>
    <row r="11">
      <c r="A11" s="2" t="s">
        <v>57</v>
      </c>
      <c r="B11" s="2" t="str">
        <f>IF(AND(B9=100,B10&gt;=80,COUNTIFS(C3:C7,"&gt;=0",C3:C7,"&lt;=5")=5),"Ready","Revise")</f>
        <v>Ready</v>
      </c>
      <c r="C11" s="2" t="s">
        <v>59</v>
      </c>
      <c r="D11" s="2" t="s">
        <v>60</v>
      </c>
    </row>
  </sheetData>
  <drawing r:id="rId1"/>
</worksheet>
</file>