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Collapsible Plan" sheetId="2" r:id="rId6"/>
  </sheets>
  <definedNames/>
  <calcPr/>
</workbook>
</file>

<file path=xl/sharedStrings.xml><?xml version="1.0" encoding="utf-8"?>
<sst xmlns="http://schemas.openxmlformats.org/spreadsheetml/2006/main" count="163" uniqueCount="78">
  <si>
    <t>COLLAPSIBLE PROJECT PLAN</t>
  </si>
  <si>
    <t/>
  </si>
  <si>
    <t>Review week</t>
  </si>
  <si>
    <t>Editable input: current project week</t>
  </si>
  <si>
    <t>Native outline setup</t>
  </si>
  <si>
    <t>In Excel, group rows 11:14, 16:19, and 21:24 using Data &gt; Group &gt; Rows</t>
  </si>
  <si>
    <t>Metric</t>
  </si>
  <si>
    <t>Value</t>
  </si>
  <si>
    <t>Interpretation</t>
  </si>
  <si>
    <t>Total tasks</t>
  </si>
  <si>
    <t>Populated task IDs</t>
  </si>
  <si>
    <t>Tasks needing action</t>
  </si>
  <si>
    <t>Blocked or overdue unfinished tasks</t>
  </si>
  <si>
    <t>Planned hours</t>
  </si>
  <si>
    <t>Total planned effort (hours)</t>
  </si>
  <si>
    <t>Hours remaining</t>
  </si>
  <si>
    <t>Remaining effort, floored at zero per task</t>
  </si>
  <si>
    <t>Task ID</t>
  </si>
  <si>
    <t>Section / task</t>
  </si>
  <si>
    <t>Owner</t>
  </si>
  <si>
    <t>Status</t>
  </si>
  <si>
    <t>Due week</t>
  </si>
  <si>
    <t>Next action</t>
  </si>
  <si>
    <t>Planned h</t>
  </si>
  <si>
    <t>Actual h</t>
  </si>
  <si>
    <t>Remaining h</t>
  </si>
  <si>
    <t>Needs action</t>
  </si>
  <si>
    <t>SECTION 1</t>
  </si>
  <si>
    <t>Discovery</t>
  </si>
  <si>
    <t>Section summary — keep visible</t>
  </si>
  <si>
    <t>Totals / action count →</t>
  </si>
  <si>
    <t>D-101</t>
  </si>
  <si>
    <t>Interview workbook users</t>
  </si>
  <si>
    <t>Rin</t>
  </si>
  <si>
    <t>Done</t>
  </si>
  <si>
    <t>Archive notes</t>
  </si>
  <si>
    <t>D-102</t>
  </si>
  <si>
    <t>Map section structure</t>
  </si>
  <si>
    <t>Jo</t>
  </si>
  <si>
    <t>Confirm headings</t>
  </si>
  <si>
    <t>D-103</t>
  </si>
  <si>
    <t>Define review fields</t>
  </si>
  <si>
    <t>Malik</t>
  </si>
  <si>
    <t>In progress</t>
  </si>
  <si>
    <t>Approve status choices</t>
  </si>
  <si>
    <t>D-104</t>
  </si>
  <si>
    <t>Review accessibility</t>
  </si>
  <si>
    <t>Record keyboard notes</t>
  </si>
  <si>
    <t>SECTION 2</t>
  </si>
  <si>
    <t>Build</t>
  </si>
  <si>
    <t>B-201</t>
  </si>
  <si>
    <t>Prototype workbook</t>
  </si>
  <si>
    <t>Resolve outline icon placement</t>
  </si>
  <si>
    <t>B-202</t>
  </si>
  <si>
    <t>Peer-test collapse and expand</t>
  </si>
  <si>
    <t>Blocked</t>
  </si>
  <si>
    <t>Confirm Mac Excel steps</t>
  </si>
  <si>
    <t>B-203</t>
  </si>
  <si>
    <t>Write usage notes</t>
  </si>
  <si>
    <t>Not started</t>
  </si>
  <si>
    <t>Draft update checklist</t>
  </si>
  <si>
    <t>B-204</t>
  </si>
  <si>
    <t>Protect formula cells</t>
  </si>
  <si>
    <t>Review editable ranges</t>
  </si>
  <si>
    <t>SECTION 3</t>
  </si>
  <si>
    <t>Rollout</t>
  </si>
  <si>
    <t>R-301</t>
  </si>
  <si>
    <t>Apply groups in Excel</t>
  </si>
  <si>
    <t>Verify outline controls</t>
  </si>
  <si>
    <t>R-302</t>
  </si>
  <si>
    <t>Validate formulas after collapse</t>
  </si>
  <si>
    <t>Compare expanded totals</t>
  </si>
  <si>
    <t>R-303</t>
  </si>
  <si>
    <t>Team handoff and next review</t>
  </si>
  <si>
    <t>Schedule week-five review</t>
  </si>
  <si>
    <t>R-304</t>
  </si>
  <si>
    <t>Collect pilot feedback</t>
  </si>
  <si>
    <t>Send feedback worksheet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</si>
</sst>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0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>
      <c r="A2" s="1" t="s">
        <v>2</v>
      </c>
      <c r="B2" s="2">
        <v>4.0</v>
      </c>
      <c r="C2" s="1" t="s">
        <v>3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4</v>
      </c>
      <c r="B3" s="1" t="s">
        <v>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</row>
    <row r="4">
      <c r="A4" s="1" t="s">
        <v>6</v>
      </c>
      <c r="B4" s="1" t="s">
        <v>7</v>
      </c>
      <c r="C4" s="1" t="s">
        <v>8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</row>
    <row r="5">
      <c r="A5" s="1" t="s">
        <v>9</v>
      </c>
      <c r="B5" s="1">
        <f>COUNTA(A11:A14)+COUNTA(A16:A19)+COUNTA(A21:A24)</f>
        <v>12</v>
      </c>
      <c r="C5" s="1" t="s">
        <v>10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</row>
    <row r="6">
      <c r="A6" s="1" t="s">
        <v>11</v>
      </c>
      <c r="B6" s="1">
        <f>COUNTIF(J11:J14,"Action")+COUNTIF(J16:J19,"Action")+COUNTIF(J21:J24,"Action")</f>
        <v>2</v>
      </c>
      <c r="C6" s="1" t="s">
        <v>12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</row>
    <row r="7">
      <c r="A7" s="1" t="s">
        <v>13</v>
      </c>
      <c r="B7" s="1">
        <f>SUM(G11:G14)+SUM(G16:G19)+SUM(G21:G24)</f>
        <v>91</v>
      </c>
      <c r="C7" s="1" t="s">
        <v>14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</row>
    <row r="8">
      <c r="A8" s="1" t="s">
        <v>15</v>
      </c>
      <c r="B8" s="1">
        <f>SUM(I11:I14)+SUM(I16:I19)+SUM(I21:I24)</f>
        <v>41</v>
      </c>
      <c r="C8" s="1" t="s">
        <v>16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</row>
    <row r="9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23</v>
      </c>
      <c r="H9" s="3" t="s">
        <v>24</v>
      </c>
      <c r="I9" s="3" t="s">
        <v>25</v>
      </c>
      <c r="J9" s="3" t="s">
        <v>26</v>
      </c>
    </row>
    <row r="10">
      <c r="A10" s="1" t="s">
        <v>27</v>
      </c>
      <c r="B10" s="1" t="s">
        <v>28</v>
      </c>
      <c r="C10" s="1" t="s">
        <v>29</v>
      </c>
      <c r="D10" s="1" t="s">
        <v>1</v>
      </c>
      <c r="E10" s="1" t="s">
        <v>1</v>
      </c>
      <c r="F10" s="1" t="s">
        <v>30</v>
      </c>
      <c r="G10" s="1">
        <f t="shared" ref="G10:I10" si="1">SUM(G11:G14)</f>
        <v>35</v>
      </c>
      <c r="H10" s="1">
        <f t="shared" si="1"/>
        <v>33</v>
      </c>
      <c r="I10" s="1">
        <f t="shared" si="1"/>
        <v>4</v>
      </c>
      <c r="J10" s="1">
        <f>COUNTIF(J11:J14,"Action")</f>
        <v>0</v>
      </c>
    </row>
    <row r="11">
      <c r="A11" s="1" t="s">
        <v>31</v>
      </c>
      <c r="B11" s="1" t="s">
        <v>32</v>
      </c>
      <c r="C11" s="1" t="s">
        <v>33</v>
      </c>
      <c r="D11" s="1" t="s">
        <v>34</v>
      </c>
      <c r="E11" s="2">
        <v>1.0</v>
      </c>
      <c r="F11" s="1" t="s">
        <v>35</v>
      </c>
      <c r="G11" s="2">
        <v>8.0</v>
      </c>
      <c r="H11" s="2">
        <v>8.0</v>
      </c>
      <c r="I11" s="1">
        <f t="shared" ref="I11:I14" si="2">IF(A11="",0,MAX(0,G11-H11))</f>
        <v>0</v>
      </c>
      <c r="J11" s="1" t="str">
        <f t="shared" ref="J11:J14" si="3">IF(A11="","Unused",IF(OR(D11="Blocked",AND(E11&lt;$B$2,D11&lt;&gt;"Done")),"Action","OK"))</f>
        <v>OK</v>
      </c>
    </row>
    <row r="12">
      <c r="A12" s="1" t="s">
        <v>36</v>
      </c>
      <c r="B12" s="1" t="s">
        <v>37</v>
      </c>
      <c r="C12" s="1" t="s">
        <v>38</v>
      </c>
      <c r="D12" s="1" t="s">
        <v>34</v>
      </c>
      <c r="E12" s="2">
        <v>2.0</v>
      </c>
      <c r="F12" s="1" t="s">
        <v>39</v>
      </c>
      <c r="G12" s="2">
        <v>12.0</v>
      </c>
      <c r="H12" s="2">
        <v>14.0</v>
      </c>
      <c r="I12" s="1">
        <f t="shared" si="2"/>
        <v>0</v>
      </c>
      <c r="J12" s="1" t="str">
        <f t="shared" si="3"/>
        <v>OK</v>
      </c>
    </row>
    <row r="13">
      <c r="A13" s="1" t="s">
        <v>40</v>
      </c>
      <c r="B13" s="1" t="s">
        <v>41</v>
      </c>
      <c r="C13" s="1" t="s">
        <v>42</v>
      </c>
      <c r="D13" s="1" t="s">
        <v>43</v>
      </c>
      <c r="E13" s="2">
        <v>4.0</v>
      </c>
      <c r="F13" s="1" t="s">
        <v>44</v>
      </c>
      <c r="G13" s="2">
        <v>10.0</v>
      </c>
      <c r="H13" s="2">
        <v>6.0</v>
      </c>
      <c r="I13" s="1">
        <f t="shared" si="2"/>
        <v>4</v>
      </c>
      <c r="J13" s="1" t="str">
        <f t="shared" si="3"/>
        <v>OK</v>
      </c>
    </row>
    <row r="14">
      <c r="A14" s="1" t="s">
        <v>45</v>
      </c>
      <c r="B14" s="1" t="s">
        <v>46</v>
      </c>
      <c r="C14" s="1" t="s">
        <v>33</v>
      </c>
      <c r="D14" s="1" t="s">
        <v>34</v>
      </c>
      <c r="E14" s="2">
        <v>3.0</v>
      </c>
      <c r="F14" s="1" t="s">
        <v>47</v>
      </c>
      <c r="G14" s="2">
        <v>5.0</v>
      </c>
      <c r="H14" s="2">
        <v>5.0</v>
      </c>
      <c r="I14" s="1">
        <f t="shared" si="2"/>
        <v>0</v>
      </c>
      <c r="J14" s="1" t="str">
        <f t="shared" si="3"/>
        <v>OK</v>
      </c>
    </row>
    <row r="15">
      <c r="A15" s="1" t="s">
        <v>48</v>
      </c>
      <c r="B15" s="1" t="s">
        <v>49</v>
      </c>
      <c r="C15" s="1" t="s">
        <v>29</v>
      </c>
      <c r="D15" s="1" t="s">
        <v>1</v>
      </c>
      <c r="E15" s="1" t="s">
        <v>1</v>
      </c>
      <c r="F15" s="1" t="s">
        <v>30</v>
      </c>
      <c r="G15" s="1">
        <f t="shared" ref="G15:I15" si="4">SUM(G16:G19)</f>
        <v>34</v>
      </c>
      <c r="H15" s="1">
        <f t="shared" si="4"/>
        <v>12</v>
      </c>
      <c r="I15" s="1">
        <f t="shared" si="4"/>
        <v>22</v>
      </c>
      <c r="J15" s="1">
        <f>COUNTIF(J16:J19,"Action")</f>
        <v>2</v>
      </c>
    </row>
    <row r="16">
      <c r="A16" s="1" t="s">
        <v>50</v>
      </c>
      <c r="B16" s="1" t="s">
        <v>51</v>
      </c>
      <c r="C16" s="1" t="s">
        <v>42</v>
      </c>
      <c r="D16" s="1" t="s">
        <v>43</v>
      </c>
      <c r="E16" s="2">
        <v>3.0</v>
      </c>
      <c r="F16" s="1" t="s">
        <v>52</v>
      </c>
      <c r="G16" s="2">
        <v>16.0</v>
      </c>
      <c r="H16" s="2">
        <v>10.0</v>
      </c>
      <c r="I16" s="1">
        <f t="shared" ref="I16:I19" si="5">IF(A16="",0,MAX(0,G16-H16))</f>
        <v>6</v>
      </c>
      <c r="J16" s="1" t="str">
        <f t="shared" ref="J16:J19" si="6">IF(A16="","Unused",IF(OR(D16="Blocked",AND(E16&lt;$B$2,D16&lt;&gt;"Done")),"Action","OK"))</f>
        <v>Action</v>
      </c>
    </row>
    <row r="17">
      <c r="A17" s="1" t="s">
        <v>53</v>
      </c>
      <c r="B17" s="1" t="s">
        <v>54</v>
      </c>
      <c r="C17" s="1" t="s">
        <v>38</v>
      </c>
      <c r="D17" s="1" t="s">
        <v>55</v>
      </c>
      <c r="E17" s="2">
        <v>4.0</v>
      </c>
      <c r="F17" s="1" t="s">
        <v>56</v>
      </c>
      <c r="G17" s="2">
        <v>8.0</v>
      </c>
      <c r="H17" s="2">
        <v>2.0</v>
      </c>
      <c r="I17" s="1">
        <f t="shared" si="5"/>
        <v>6</v>
      </c>
      <c r="J17" s="1" t="str">
        <f t="shared" si="6"/>
        <v>Action</v>
      </c>
    </row>
    <row r="18">
      <c r="A18" s="1" t="s">
        <v>57</v>
      </c>
      <c r="B18" s="1" t="s">
        <v>58</v>
      </c>
      <c r="C18" s="1" t="s">
        <v>33</v>
      </c>
      <c r="D18" s="1" t="s">
        <v>59</v>
      </c>
      <c r="E18" s="2">
        <v>5.0</v>
      </c>
      <c r="F18" s="1" t="s">
        <v>60</v>
      </c>
      <c r="G18" s="2">
        <v>6.0</v>
      </c>
      <c r="H18" s="2">
        <v>0.0</v>
      </c>
      <c r="I18" s="1">
        <f t="shared" si="5"/>
        <v>6</v>
      </c>
      <c r="J18" s="1" t="str">
        <f t="shared" si="6"/>
        <v>OK</v>
      </c>
    </row>
    <row r="19">
      <c r="A19" s="1" t="s">
        <v>61</v>
      </c>
      <c r="B19" s="1" t="s">
        <v>62</v>
      </c>
      <c r="C19" s="1" t="s">
        <v>38</v>
      </c>
      <c r="D19" s="1" t="s">
        <v>59</v>
      </c>
      <c r="E19" s="2">
        <v>4.0</v>
      </c>
      <c r="F19" s="1" t="s">
        <v>63</v>
      </c>
      <c r="G19" s="2">
        <v>4.0</v>
      </c>
      <c r="H19" s="2">
        <v>0.0</v>
      </c>
      <c r="I19" s="1">
        <f t="shared" si="5"/>
        <v>4</v>
      </c>
      <c r="J19" s="1" t="str">
        <f t="shared" si="6"/>
        <v>OK</v>
      </c>
    </row>
    <row r="20">
      <c r="A20" s="1" t="s">
        <v>64</v>
      </c>
      <c r="B20" s="1" t="s">
        <v>65</v>
      </c>
      <c r="C20" s="1" t="s">
        <v>29</v>
      </c>
      <c r="D20" s="1" t="s">
        <v>1</v>
      </c>
      <c r="E20" s="1" t="s">
        <v>1</v>
      </c>
      <c r="F20" s="1" t="s">
        <v>30</v>
      </c>
      <c r="G20" s="1">
        <f t="shared" ref="G20:I20" si="7">SUM(G21:G24)</f>
        <v>22</v>
      </c>
      <c r="H20" s="1">
        <f t="shared" si="7"/>
        <v>7</v>
      </c>
      <c r="I20" s="1">
        <f t="shared" si="7"/>
        <v>15</v>
      </c>
      <c r="J20" s="1">
        <f>COUNTIF(J21:J24,"Action")</f>
        <v>0</v>
      </c>
    </row>
    <row r="21">
      <c r="A21" s="1" t="s">
        <v>66</v>
      </c>
      <c r="B21" s="1" t="s">
        <v>67</v>
      </c>
      <c r="C21" s="1" t="s">
        <v>38</v>
      </c>
      <c r="D21" s="1" t="s">
        <v>34</v>
      </c>
      <c r="E21" s="2">
        <v>3.0</v>
      </c>
      <c r="F21" s="1" t="s">
        <v>68</v>
      </c>
      <c r="G21" s="2">
        <v>4.0</v>
      </c>
      <c r="H21" s="2">
        <v>4.0</v>
      </c>
      <c r="I21" s="1">
        <f t="shared" ref="I21:I24" si="8">IF(A21="",0,MAX(0,G21-H21))</f>
        <v>0</v>
      </c>
      <c r="J21" s="1" t="str">
        <f t="shared" ref="J21:J24" si="9">IF(A21="","Unused",IF(OR(D21="Blocked",AND(E21&lt;$B$2,D21&lt;&gt;"Done")),"Action","OK"))</f>
        <v>OK</v>
      </c>
    </row>
    <row r="22">
      <c r="A22" s="1" t="s">
        <v>69</v>
      </c>
      <c r="B22" s="1" t="s">
        <v>70</v>
      </c>
      <c r="C22" s="1" t="s">
        <v>42</v>
      </c>
      <c r="D22" s="1" t="s">
        <v>43</v>
      </c>
      <c r="E22" s="2">
        <v>4.0</v>
      </c>
      <c r="F22" s="1" t="s">
        <v>71</v>
      </c>
      <c r="G22" s="2">
        <v>6.0</v>
      </c>
      <c r="H22" s="2">
        <v>3.0</v>
      </c>
      <c r="I22" s="1">
        <f t="shared" si="8"/>
        <v>3</v>
      </c>
      <c r="J22" s="1" t="str">
        <f t="shared" si="9"/>
        <v>OK</v>
      </c>
    </row>
    <row r="23">
      <c r="A23" s="1" t="s">
        <v>72</v>
      </c>
      <c r="B23" s="1" t="s">
        <v>73</v>
      </c>
      <c r="C23" s="1" t="s">
        <v>33</v>
      </c>
      <c r="D23" s="1" t="s">
        <v>59</v>
      </c>
      <c r="E23" s="2">
        <v>5.0</v>
      </c>
      <c r="F23" s="1" t="s">
        <v>74</v>
      </c>
      <c r="G23" s="2">
        <v>5.0</v>
      </c>
      <c r="H23" s="2">
        <v>0.0</v>
      </c>
      <c r="I23" s="1">
        <f t="shared" si="8"/>
        <v>5</v>
      </c>
      <c r="J23" s="1" t="str">
        <f t="shared" si="9"/>
        <v>OK</v>
      </c>
    </row>
    <row r="24">
      <c r="A24" s="1" t="s">
        <v>75</v>
      </c>
      <c r="B24" s="1" t="s">
        <v>76</v>
      </c>
      <c r="C24" s="1" t="s">
        <v>38</v>
      </c>
      <c r="D24" s="1" t="s">
        <v>59</v>
      </c>
      <c r="E24" s="2">
        <v>6.0</v>
      </c>
      <c r="F24" s="1" t="s">
        <v>77</v>
      </c>
      <c r="G24" s="2">
        <v>7.0</v>
      </c>
      <c r="H24" s="2">
        <v>0.0</v>
      </c>
      <c r="I24" s="1">
        <f t="shared" si="8"/>
        <v>7</v>
      </c>
      <c r="J24" s="1" t="str">
        <f t="shared" si="9"/>
        <v>OK</v>
      </c>
    </row>
  </sheetData>
  <drawing r:id="rId1"/>
</worksheet>
</file>