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Tax Tracker" sheetId="2" r:id="rId6"/>
  </sheets>
  <definedNames/>
  <calcPr/>
</workbook>
</file>

<file path=xl/sharedStrings.xml><?xml version="1.0" encoding="utf-8"?>
<sst xmlns="http://schemas.openxmlformats.org/spreadsheetml/2006/main" count="51" uniqueCount="28">
  <si>
    <t>Freelancer Tax Tracker</t>
  </si>
  <si>
    <t/>
  </si>
  <si>
    <t>Month</t>
  </si>
  <si>
    <t>Gross income</t>
  </si>
  <si>
    <t>Deductible expenses</t>
  </si>
  <si>
    <t>Estimated tax paid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</si>
  <si>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</si>
  <si>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</si>
  <si>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</si>
  <si>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</si>
  <si>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</si>
  <si>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</si>
  <si>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</si>
  <si>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</si>
  <si>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</si>
  <si>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</si>
  <si>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</si>
  <si>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</si>
  <si>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Assumed tax rate</t>
  </si>
  <si>
    <t>Enter as a decimal; 25% = 0.25</t>
  </si>
  <si>
    <t>Total gross income</t>
  </si>
  <si>
    <t>Total deductible expenses</t>
  </si>
  <si>
    <t>Estimated net profit</t>
  </si>
  <si>
    <t>Estimated annual tax</t>
  </si>
  <si>
    <t>Total estimated tax paid</t>
  </si>
  <si>
    <t>Estimated tax remaining</t>
  </si>
  <si>
    <t>Estimated excess paid</t>
  </si>
  <si>
    <t>Tax-rate 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</si>
</sst>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</row>
    <row r="3">
      <c r="A3" s="1" t="s">
        <v>6</v>
      </c>
      <c r="B3" s="3">
        <v>5000.0</v>
      </c>
      <c r="C3" s="3">
        <v>800.0</v>
      </c>
      <c r="D3" s="3">
        <v>1000.0</v>
      </c>
    </row>
    <row r="4">
      <c r="A4" s="1" t="s">
        <v>7</v>
      </c>
      <c r="B4" s="3">
        <v>4200.0</v>
      </c>
      <c r="C4" s="3">
        <v>600.0</v>
      </c>
      <c r="D4" s="3">
        <v>900.0</v>
      </c>
    </row>
    <row r="5">
      <c r="A5" s="1" t="s">
        <v>8</v>
      </c>
      <c r="B5" s="3">
        <v>5600.0</v>
      </c>
      <c r="C5" s="3">
        <v>900.0</v>
      </c>
      <c r="D5" s="3">
        <v>1200.0</v>
      </c>
    </row>
    <row r="6">
      <c r="A6" s="1" t="s">
        <v>9</v>
      </c>
      <c r="B6" s="3">
        <v>4800.0</v>
      </c>
      <c r="C6" s="3">
        <v>700.0</v>
      </c>
      <c r="D6" s="3">
        <v>1000.0</v>
      </c>
    </row>
    <row r="7">
      <c r="A7" s="1" t="s">
        <v>10</v>
      </c>
      <c r="B7" s="3">
        <v>6200.0</v>
      </c>
      <c r="C7" s="3">
        <v>1100.0</v>
      </c>
      <c r="D7" s="3">
        <v>1300.0</v>
      </c>
    </row>
    <row r="8">
      <c r="A8" s="1" t="s">
        <v>11</v>
      </c>
      <c r="B8" s="3">
        <v>5300.0</v>
      </c>
      <c r="C8" s="3">
        <v>850.0</v>
      </c>
      <c r="D8" s="3">
        <v>1100.0</v>
      </c>
    </row>
    <row r="9">
      <c r="A9" s="1" t="s">
        <v>12</v>
      </c>
      <c r="B9" s="3">
        <v>5800.0</v>
      </c>
      <c r="C9" s="3">
        <v>950.0</v>
      </c>
      <c r="D9" s="3">
        <v>1200.0</v>
      </c>
    </row>
    <row r="10">
      <c r="A10" s="1" t="s">
        <v>13</v>
      </c>
      <c r="B10" s="3">
        <v>4500.0</v>
      </c>
      <c r="C10" s="3">
        <v>650.0</v>
      </c>
      <c r="D10" s="3">
        <v>900.0</v>
      </c>
    </row>
    <row r="11">
      <c r="A11" s="1" t="s">
        <v>14</v>
      </c>
      <c r="B11" s="3">
        <v>6400.0</v>
      </c>
      <c r="C11" s="3">
        <v>1200.0</v>
      </c>
      <c r="D11" s="3">
        <v>1400.0</v>
      </c>
    </row>
    <row r="12">
      <c r="A12" s="1" t="s">
        <v>15</v>
      </c>
      <c r="B12" s="3">
        <v>5900.0</v>
      </c>
      <c r="C12" s="3">
        <v>1000.0</v>
      </c>
      <c r="D12" s="3">
        <v>1250.0</v>
      </c>
    </row>
    <row r="13">
      <c r="A13" s="1" t="s">
        <v>16</v>
      </c>
      <c r="B13" s="3">
        <v>5200.0</v>
      </c>
      <c r="C13" s="3">
        <v>750.0</v>
      </c>
      <c r="D13" s="3">
        <v>1100.0</v>
      </c>
    </row>
    <row r="14">
      <c r="A14" s="1" t="s">
        <v>17</v>
      </c>
      <c r="B14" s="3">
        <v>7000.0</v>
      </c>
      <c r="C14" s="3">
        <v>1300.0</v>
      </c>
      <c r="D14" s="3">
        <v>1500.0</v>
      </c>
    </row>
    <row r="15">
      <c r="A15" s="1" t="s">
        <v>1</v>
      </c>
      <c r="B15" s="1" t="s">
        <v>1</v>
      </c>
      <c r="C15" s="1" t="s">
        <v>1</v>
      </c>
      <c r="D15" s="1" t="s">
        <v>1</v>
      </c>
    </row>
    <row r="16">
      <c r="A16" s="1" t="s">
        <v>18</v>
      </c>
      <c r="B16" s="3">
        <v>0.25</v>
      </c>
      <c r="C16" s="1" t="s">
        <v>19</v>
      </c>
      <c r="D16" s="1" t="s">
        <v>1</v>
      </c>
    </row>
    <row r="17">
      <c r="A17" s="1" t="s">
        <v>20</v>
      </c>
      <c r="B17" s="1">
        <f>SUM(B3:B14)</f>
        <v>65900</v>
      </c>
      <c r="C17" s="1" t="s">
        <v>1</v>
      </c>
      <c r="D17" s="1" t="s">
        <v>1</v>
      </c>
    </row>
    <row r="18">
      <c r="A18" s="1" t="s">
        <v>21</v>
      </c>
      <c r="B18" s="1">
        <f>SUM(C3:C14)</f>
        <v>10800</v>
      </c>
      <c r="C18" s="1" t="s">
        <v>1</v>
      </c>
      <c r="D18" s="1" t="s">
        <v>1</v>
      </c>
    </row>
    <row r="19">
      <c r="A19" s="1" t="s">
        <v>22</v>
      </c>
      <c r="B19" s="1">
        <f>MAX(0,B17-B18)</f>
        <v>55100</v>
      </c>
      <c r="C19" s="1" t="s">
        <v>1</v>
      </c>
      <c r="D19" s="1" t="s">
        <v>1</v>
      </c>
    </row>
    <row r="20">
      <c r="A20" s="1" t="s">
        <v>23</v>
      </c>
      <c r="B20" s="1">
        <f>IF(AND(ISNUMBER(B16),B16&gt;=0,B16&lt;=1),ROUND(B19*B16,2),0)</f>
        <v>13775</v>
      </c>
      <c r="C20" s="1" t="s">
        <v>1</v>
      </c>
      <c r="D20" s="1" t="s">
        <v>1</v>
      </c>
    </row>
    <row r="21">
      <c r="A21" s="1" t="s">
        <v>24</v>
      </c>
      <c r="B21" s="1">
        <f>SUM(D3:D14)</f>
        <v>13850</v>
      </c>
      <c r="C21" s="1" t="s">
        <v>1</v>
      </c>
      <c r="D21" s="1" t="s">
        <v>1</v>
      </c>
    </row>
    <row r="22">
      <c r="A22" s="1" t="s">
        <v>25</v>
      </c>
      <c r="B22" s="1">
        <f>IF(B24="OK",ROUND(MAX(0,B20-B21),2),0)</f>
        <v>0</v>
      </c>
      <c r="C22" s="1" t="s">
        <v>1</v>
      </c>
      <c r="D22" s="1" t="s">
        <v>1</v>
      </c>
    </row>
    <row r="23">
      <c r="A23" s="1" t="s">
        <v>26</v>
      </c>
      <c r="B23" s="1">
        <f>IF(B24="OK",ROUND(MAX(0,B21-B20),2),0)</f>
        <v>75</v>
      </c>
      <c r="C23" s="1" t="s">
        <v>1</v>
      </c>
      <c r="D23" s="1" t="s">
        <v>1</v>
      </c>
    </row>
    <row r="24">
      <c r="A24" s="1" t="s">
        <v>27</v>
      </c>
      <c r="B24" s="1" t="str">
        <f>IF(AND(ISNUMBER(B16),B16&gt;=0,B16&lt;=1),"OK","CHECK RATE")</f>
        <v>OK</v>
      </c>
      <c r="C24" s="1" t="s">
        <v>1</v>
      </c>
      <c r="D24" s="1" t="s">
        <v>1</v>
      </c>
    </row>
  </sheetData>
  <drawing r:id="rId1"/>
</worksheet>
</file>