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Income Tracker" sheetId="2" r:id="rId6"/>
  </sheets>
  <definedNames/>
  <calcPr/>
</workbook>
</file>

<file path=xl/sharedStrings.xml><?xml version="1.0" encoding="utf-8"?>
<sst xmlns="http://schemas.openxmlformats.org/spreadsheetml/2006/main" count="122" uniqueCount="40">
  <si>
    <t>Self-Employed Income Tracker</t>
  </si>
  <si>
    <t/>
  </si>
  <si>
    <t>Summary</t>
  </si>
  <si>
    <t>Total invoiced</t>
  </si>
  <si>
    <t>Includes paid and unpaid work</t>
  </si>
  <si>
    <t>Cash received</t>
  </si>
  <si>
    <t>Gross income marked Paid</t>
  </si>
  <si>
    <t>Outstanding income</t>
  </si>
  <si>
    <t>Gross income marked Unpaid</t>
  </si>
  <si>
    <t>All business expenses</t>
  </si>
  <si>
    <t>Expenses associated with every row</t>
  </si>
  <si>
    <t>Planned tax set-aside</t>
  </si>
  <si>
    <t>Tax reserve entered for every row</t>
  </si>
  <si>
    <t>Spendable collected cash</t>
  </si>
  <si>
    <t>Paid income less paid-row expenses and tax reserves</t>
  </si>
  <si>
    <t>Tax reserve / cash received</t>
  </si>
  <si>
    <t>Format B9 as a percentage</t>
  </si>
  <si>
    <t>Date</t>
  </si>
  <si>
    <t>Client / Project</t>
  </si>
  <si>
    <t>Income Type</t>
  </si>
  <si>
    <t>Status</t>
  </si>
  <si>
    <t>Gross Income</t>
  </si>
  <si>
    <t>Business Expenses</t>
  </si>
  <si>
    <t>Tax Set-Aside</t>
  </si>
  <si>
    <t>Net After Expense &amp; Tax</t>
  </si>
  <si>
    <t>2026-01-05</t>
  </si>
  <si>
    <t>Cedar Studio</t>
  </si>
  <si>
    <t>Consulting</t>
  </si>
  <si>
    <t>Paid</t>
  </si>
  <si>
    <t>2026-01-19</t>
  </si>
  <si>
    <t>Northstar Labs</t>
  </si>
  <si>
    <t>Design</t>
  </si>
  <si>
    <t>2026-02-03</t>
  </si>
  <si>
    <t>Willow Market</t>
  </si>
  <si>
    <t>Workshop</t>
  </si>
  <si>
    <t>Unpaid</t>
  </si>
  <si>
    <t>2026-02-14</t>
  </si>
  <si>
    <t>2026-03-02</t>
  </si>
  <si>
    <t>Bluebird Co-op</t>
  </si>
  <si>
    <t>Writing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</si>
</sst>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</row>
    <row r="3">
      <c r="A3" s="1" t="s">
        <v>3</v>
      </c>
      <c r="B3" s="1">
        <f>SUM(E12:E19)</f>
        <v>6900</v>
      </c>
      <c r="C3" s="1" t="s">
        <v>1</v>
      </c>
      <c r="D3" s="1" t="s">
        <v>4</v>
      </c>
      <c r="E3" s="1" t="s">
        <v>1</v>
      </c>
      <c r="F3" s="1" t="s">
        <v>1</v>
      </c>
      <c r="G3" s="1" t="s">
        <v>1</v>
      </c>
      <c r="H3" s="1" t="s">
        <v>1</v>
      </c>
    </row>
    <row r="4">
      <c r="A4" s="1" t="s">
        <v>5</v>
      </c>
      <c r="B4" s="1">
        <f>SUMIF(D12:D19,"Paid",E12:E19)</f>
        <v>5350</v>
      </c>
      <c r="C4" s="1" t="s">
        <v>1</v>
      </c>
      <c r="D4" s="1" t="s">
        <v>6</v>
      </c>
      <c r="E4" s="1" t="s">
        <v>1</v>
      </c>
      <c r="F4" s="1" t="s">
        <v>1</v>
      </c>
      <c r="G4" s="1" t="s">
        <v>1</v>
      </c>
      <c r="H4" s="1" t="s">
        <v>1</v>
      </c>
    </row>
    <row r="5">
      <c r="A5" s="1" t="s">
        <v>7</v>
      </c>
      <c r="B5" s="1">
        <f>SUMIF(D12:D19,"Unpaid",E12:E19)</f>
        <v>1550</v>
      </c>
      <c r="C5" s="1" t="s">
        <v>1</v>
      </c>
      <c r="D5" s="1" t="s">
        <v>8</v>
      </c>
      <c r="E5" s="1" t="s">
        <v>1</v>
      </c>
      <c r="F5" s="1" t="s">
        <v>1</v>
      </c>
      <c r="G5" s="1" t="s">
        <v>1</v>
      </c>
      <c r="H5" s="1" t="s">
        <v>1</v>
      </c>
    </row>
    <row r="6">
      <c r="A6" s="1" t="s">
        <v>9</v>
      </c>
      <c r="B6" s="1">
        <f>SUM(F12:F19)</f>
        <v>495</v>
      </c>
      <c r="C6" s="1" t="s">
        <v>1</v>
      </c>
      <c r="D6" s="1" t="s">
        <v>10</v>
      </c>
      <c r="E6" s="1" t="s">
        <v>1</v>
      </c>
      <c r="F6" s="1" t="s">
        <v>1</v>
      </c>
      <c r="G6" s="1" t="s">
        <v>1</v>
      </c>
      <c r="H6" s="1" t="s">
        <v>1</v>
      </c>
    </row>
    <row r="7">
      <c r="A7" s="1" t="s">
        <v>11</v>
      </c>
      <c r="B7" s="1">
        <f>SUM(G12:G19)</f>
        <v>1726</v>
      </c>
      <c r="C7" s="1" t="s">
        <v>1</v>
      </c>
      <c r="D7" s="1" t="s">
        <v>12</v>
      </c>
      <c r="E7" s="1" t="s">
        <v>1</v>
      </c>
      <c r="F7" s="1" t="s">
        <v>1</v>
      </c>
      <c r="G7" s="1" t="s">
        <v>1</v>
      </c>
      <c r="H7" s="1" t="s">
        <v>1</v>
      </c>
    </row>
    <row r="8">
      <c r="A8" s="1" t="s">
        <v>13</v>
      </c>
      <c r="B8" s="1">
        <f>SUMIF(D12:D19,"Paid",E12:E19)-SUMIF(D12:D19,"Paid",F12:F19)-SUMIF(D12:D19,"Paid",G12:G19)</f>
        <v>3617</v>
      </c>
      <c r="C8" s="1" t="s">
        <v>1</v>
      </c>
      <c r="D8" s="1" t="s">
        <v>14</v>
      </c>
      <c r="E8" s="1" t="s">
        <v>1</v>
      </c>
      <c r="F8" s="1" t="s">
        <v>1</v>
      </c>
      <c r="G8" s="1" t="s">
        <v>1</v>
      </c>
      <c r="H8" s="1" t="s">
        <v>1</v>
      </c>
    </row>
    <row r="9">
      <c r="A9" s="1" t="s">
        <v>15</v>
      </c>
      <c r="B9" s="1">
        <f>IFERROR(ROUND(B7/B4,4),0)</f>
        <v>0.3226</v>
      </c>
      <c r="C9" s="1" t="s">
        <v>1</v>
      </c>
      <c r="D9" s="1" t="s">
        <v>16</v>
      </c>
      <c r="E9" s="1" t="s">
        <v>1</v>
      </c>
      <c r="F9" s="1" t="s">
        <v>1</v>
      </c>
      <c r="G9" s="1" t="s">
        <v>1</v>
      </c>
      <c r="H9" s="1" t="s">
        <v>1</v>
      </c>
    </row>
    <row r="10">
      <c r="A10" s="1" t="s">
        <v>1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</row>
    <row r="11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</row>
    <row r="12">
      <c r="A12" s="3" t="s">
        <v>25</v>
      </c>
      <c r="B12" s="1" t="s">
        <v>26</v>
      </c>
      <c r="C12" s="1" t="s">
        <v>27</v>
      </c>
      <c r="D12" s="1" t="s">
        <v>28</v>
      </c>
      <c r="E12" s="4">
        <v>2400.0</v>
      </c>
      <c r="F12" s="4">
        <v>180.0</v>
      </c>
      <c r="G12" s="4">
        <v>600.0</v>
      </c>
      <c r="H12" s="1">
        <f t="shared" ref="H12:H19" si="1">E12-F12-G12</f>
        <v>1620</v>
      </c>
    </row>
    <row r="13">
      <c r="A13" s="3" t="s">
        <v>29</v>
      </c>
      <c r="B13" s="1" t="s">
        <v>30</v>
      </c>
      <c r="C13" s="1" t="s">
        <v>31</v>
      </c>
      <c r="D13" s="1" t="s">
        <v>28</v>
      </c>
      <c r="E13" s="4">
        <v>1750.0</v>
      </c>
      <c r="F13" s="4">
        <v>125.0</v>
      </c>
      <c r="G13" s="4">
        <v>438.0</v>
      </c>
      <c r="H13" s="1">
        <f t="shared" si="1"/>
        <v>1187</v>
      </c>
    </row>
    <row r="14">
      <c r="A14" s="3" t="s">
        <v>32</v>
      </c>
      <c r="B14" s="1" t="s">
        <v>33</v>
      </c>
      <c r="C14" s="1" t="s">
        <v>34</v>
      </c>
      <c r="D14" s="1" t="s">
        <v>35</v>
      </c>
      <c r="E14" s="4">
        <v>900.0</v>
      </c>
      <c r="F14" s="4">
        <v>60.0</v>
      </c>
      <c r="G14" s="4">
        <v>225.0</v>
      </c>
      <c r="H14" s="1">
        <f t="shared" si="1"/>
        <v>615</v>
      </c>
    </row>
    <row r="15">
      <c r="A15" s="3" t="s">
        <v>36</v>
      </c>
      <c r="B15" s="1" t="s">
        <v>26</v>
      </c>
      <c r="C15" s="1" t="s">
        <v>27</v>
      </c>
      <c r="D15" s="1" t="s">
        <v>28</v>
      </c>
      <c r="E15" s="4">
        <v>1200.0</v>
      </c>
      <c r="F15" s="4">
        <v>90.0</v>
      </c>
      <c r="G15" s="4">
        <v>300.0</v>
      </c>
      <c r="H15" s="1">
        <f t="shared" si="1"/>
        <v>810</v>
      </c>
    </row>
    <row r="16">
      <c r="A16" s="3" t="s">
        <v>37</v>
      </c>
      <c r="B16" s="1" t="s">
        <v>38</v>
      </c>
      <c r="C16" s="1" t="s">
        <v>39</v>
      </c>
      <c r="D16" s="1" t="s">
        <v>35</v>
      </c>
      <c r="E16" s="4">
        <v>650.0</v>
      </c>
      <c r="F16" s="4">
        <v>40.0</v>
      </c>
      <c r="G16" s="4">
        <v>163.0</v>
      </c>
      <c r="H16" s="1">
        <f t="shared" si="1"/>
        <v>447</v>
      </c>
    </row>
    <row r="17">
      <c r="A17" s="1" t="s">
        <v>1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>
        <f t="shared" si="1"/>
        <v>0</v>
      </c>
    </row>
    <row r="18">
      <c r="A18" s="1" t="s">
        <v>1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>
        <f t="shared" si="1"/>
        <v>0</v>
      </c>
    </row>
    <row r="19">
      <c r="A19" s="1" t="s">
        <v>1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>
        <f t="shared" si="1"/>
        <v>0</v>
      </c>
    </row>
  </sheetData>
  <drawing r:id="rId1"/>
</worksheet>
</file>